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Viva Voce\Hooding Ceremony\"/>
    </mc:Choice>
  </mc:AlternateContent>
  <xr:revisionPtr revIDLastSave="0" documentId="13_ncr:1_{E48CFAC5-0FC0-4AF0-9528-3485B144C66F}" xr6:coauthVersionLast="47" xr6:coauthVersionMax="47" xr10:uidLastSave="{00000000-0000-0000-0000-000000000000}"/>
  <bookViews>
    <workbookView xWindow="-108" yWindow="-108" windowWidth="23256" windowHeight="12456" activeTab="1" xr2:uid="{B26FB262-09AA-42CB-9B9C-8233676C1594}"/>
  </bookViews>
  <sheets>
    <sheet name="STUDENT'S SELF EVALUATIONS" sheetId="1" r:id="rId1"/>
    <sheet name="FACULTY'S FINAL ASSESSMENTS" sheetId="3" r:id="rId2"/>
    <sheet name="LISTING" sheetId="2" state="hidden" r:id="rId3"/>
  </sheets>
  <definedNames>
    <definedName name="_xlnm.Print_Area" localSheetId="1">'FACULTY''S FINAL ASSESSMENTS'!$B$2:$K$25</definedName>
    <definedName name="_xlnm.Print_Area" localSheetId="0">'STUDENT''S SELF EVALUATIONS'!$B$2:$G$42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3" l="1"/>
  <c r="I33" i="3"/>
  <c r="J33" i="3"/>
  <c r="H33" i="3"/>
  <c r="J39" i="3"/>
  <c r="J40" i="3"/>
  <c r="J41" i="3"/>
  <c r="J42" i="3"/>
  <c r="J43" i="3"/>
  <c r="J44" i="3"/>
  <c r="J45" i="3"/>
  <c r="J46" i="3"/>
  <c r="J38" i="3"/>
  <c r="I39" i="3"/>
  <c r="I40" i="3"/>
  <c r="I41" i="3"/>
  <c r="I42" i="3"/>
  <c r="I43" i="3"/>
  <c r="I44" i="3"/>
  <c r="I45" i="3"/>
  <c r="I46" i="3"/>
  <c r="I47" i="3" s="1"/>
  <c r="I38" i="3"/>
  <c r="H39" i="3"/>
  <c r="H40" i="3"/>
  <c r="H41" i="3"/>
  <c r="H42" i="3"/>
  <c r="H43" i="3"/>
  <c r="H44" i="3"/>
  <c r="H45" i="3"/>
  <c r="H46" i="3"/>
  <c r="H47" i="3" s="1"/>
  <c r="H49" i="3" s="1"/>
  <c r="I6" i="3" s="1"/>
  <c r="H38" i="3"/>
  <c r="J27" i="3"/>
  <c r="J28" i="3"/>
  <c r="J29" i="3"/>
  <c r="J30" i="3"/>
  <c r="J31" i="3"/>
  <c r="J32" i="3"/>
  <c r="J26" i="3"/>
  <c r="I27" i="3"/>
  <c r="I28" i="3"/>
  <c r="I29" i="3"/>
  <c r="I30" i="3"/>
  <c r="I31" i="3"/>
  <c r="I32" i="3"/>
  <c r="I26" i="3"/>
  <c r="H27" i="3"/>
  <c r="H28" i="3"/>
  <c r="H29" i="3"/>
  <c r="H30" i="3"/>
  <c r="H31" i="3"/>
  <c r="H32" i="3"/>
  <c r="H26" i="3"/>
  <c r="D39" i="3"/>
  <c r="D40" i="3"/>
  <c r="D41" i="3"/>
  <c r="D42" i="3"/>
  <c r="D43" i="3"/>
  <c r="D44" i="3"/>
  <c r="D45" i="3"/>
  <c r="D46" i="3"/>
  <c r="D38" i="3"/>
  <c r="D27" i="3"/>
  <c r="D28" i="3"/>
  <c r="D29" i="3"/>
  <c r="D30" i="3"/>
  <c r="D31" i="3"/>
  <c r="D32" i="3"/>
  <c r="D26" i="3"/>
  <c r="F38" i="1"/>
  <c r="F37" i="1"/>
  <c r="F36" i="1"/>
  <c r="F35" i="1"/>
  <c r="F34" i="1"/>
  <c r="F33" i="1"/>
  <c r="F32" i="1"/>
  <c r="F31" i="1"/>
  <c r="F30" i="1"/>
  <c r="F25" i="1"/>
  <c r="F24" i="1"/>
  <c r="F23" i="1"/>
  <c r="F22" i="1"/>
  <c r="F21" i="1"/>
  <c r="F20" i="1"/>
  <c r="F19" i="1"/>
  <c r="J49" i="3" l="1"/>
  <c r="I12" i="3" s="1"/>
  <c r="I49" i="3"/>
  <c r="I9" i="3" s="1"/>
  <c r="F26" i="1"/>
  <c r="F39" i="1"/>
  <c r="F41" i="1" l="1"/>
  <c r="C15" i="3" l="1"/>
  <c r="C12" i="3"/>
  <c r="C9" i="3"/>
  <c r="C6" i="3"/>
</calcChain>
</file>

<file path=xl/sharedStrings.xml><?xml version="1.0" encoding="utf-8"?>
<sst xmlns="http://schemas.openxmlformats.org/spreadsheetml/2006/main" count="100" uniqueCount="53">
  <si>
    <t>STUDENT'S NAME</t>
  </si>
  <si>
    <t>LEVEL OF STUDY</t>
  </si>
  <si>
    <t>FACULTY</t>
  </si>
  <si>
    <t>FACULTY OF CIVIL ENGINEERING AND BUILT ENVIRONMENT</t>
  </si>
  <si>
    <t>FACULTY OF ELECTRIC AND ELECTRONIC ENGINEERING</t>
  </si>
  <si>
    <t>FACULTY OF MECHANICAL AND MANUFACTURING ENGINEERING</t>
  </si>
  <si>
    <t>FACULTY OF TECHNICAL AND VOCATIONAL EDUCATION</t>
  </si>
  <si>
    <t>FACULTY OF TECHNOLOGY MANAGEMENT AND BUSINESS</t>
  </si>
  <si>
    <t>FACULTY OF APPLIED SCIENCE AND TECHNOLOGY</t>
  </si>
  <si>
    <t>FACULTY OF SCIENCE COMPUTER AND INFORMATION TECHNOLOGY</t>
  </si>
  <si>
    <t>FACULTY OF ENGINEERING TECHNOLOGY</t>
  </si>
  <si>
    <t xml:space="preserve">CENTRE FOR GENERAL STUDIES AND CO-CURRICULUM </t>
  </si>
  <si>
    <t xml:space="preserve">CENTRE FOR LANGUAGE STUDIES </t>
  </si>
  <si>
    <t>JOHOR BUSINESS SCHOOL</t>
  </si>
  <si>
    <t>MASTERS</t>
  </si>
  <si>
    <t>DOCTOR OF PHILOSOPHY</t>
  </si>
  <si>
    <t>CRITERIA</t>
  </si>
  <si>
    <t>Weightage</t>
  </si>
  <si>
    <t>Total Marks</t>
  </si>
  <si>
    <t>Grand Total</t>
  </si>
  <si>
    <t>Student's Assessment</t>
  </si>
  <si>
    <t>Faculty's Assessment</t>
  </si>
  <si>
    <t>CGS' Assessment</t>
  </si>
  <si>
    <t>SELECTED AS THE CANDIDATE FOR THE AWARD</t>
  </si>
  <si>
    <t>NOT SELECTED AS THE CANDIDATE FOR THE AWARD</t>
  </si>
  <si>
    <t>STUDENT'S SELF EVALUATION</t>
  </si>
  <si>
    <t>FACULTY FINAL ASSESSMENT</t>
  </si>
  <si>
    <t>CGS COMMITTEE</t>
  </si>
  <si>
    <t>FACULTY'S FINAL VERDICT</t>
  </si>
  <si>
    <t>ENDORSEMENT BY THE FACULTY (SIGNATURE AND OFFICIAL STAMP)</t>
  </si>
  <si>
    <t xml:space="preserve">MATRIC NUMBER </t>
  </si>
  <si>
    <t>HOODING CEREMONY 2025 | LEADERSHIP &amp; SERVICE AWARD</t>
  </si>
  <si>
    <t xml:space="preserve">COMMITTEE MEMBERSHIPS </t>
  </si>
  <si>
    <t>Number of Committee Joined</t>
  </si>
  <si>
    <t>President / Chairperson</t>
  </si>
  <si>
    <t>Vice President / Vice Chairperson</t>
  </si>
  <si>
    <t>Treasurer</t>
  </si>
  <si>
    <t>Secretary</t>
  </si>
  <si>
    <t>Director of Programme</t>
  </si>
  <si>
    <t>Postgraduate Representative / Postgraduate Student Council</t>
  </si>
  <si>
    <t>Committee Member</t>
  </si>
  <si>
    <t>ACTIVE CONTRIBUTIONS TO CLUB / SOCIETY / ACTIVITIES</t>
  </si>
  <si>
    <t>Number of Activity Joined</t>
  </si>
  <si>
    <t>Coordinator for University Programme</t>
  </si>
  <si>
    <t>Committee Member for University Programme</t>
  </si>
  <si>
    <t>Participant  for University Programme</t>
  </si>
  <si>
    <t>Coordinator for Faculty Programme</t>
  </si>
  <si>
    <t>Committee Member for Faculty Programme</t>
  </si>
  <si>
    <t>Participant  for  Faculty Programme</t>
  </si>
  <si>
    <t>Involvement in Community Engagement / CSR Projects</t>
  </si>
  <si>
    <t>Volunteer in University Outreach or Awareness Campaigns</t>
  </si>
  <si>
    <t>Participation in Cultural, Environmental, or Sustainability Events</t>
  </si>
  <si>
    <t>ACTIVE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</si>
</sst>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masis MT Pro Black"/>
      <family val="1"/>
    </font>
    <font>
      <b/>
      <sz val="30"/>
      <color rgb="FF0B5394"/>
      <name val="Amasis MT Pro Black"/>
      <family val="1"/>
    </font>
    <font>
      <sz val="10"/>
      <color theme="1"/>
      <name val="Amasis MT Pro Black"/>
      <family val="1"/>
    </font>
    <font>
      <b/>
      <sz val="10"/>
      <color theme="1"/>
      <name val="Amasis MT Pro Black"/>
      <family val="1"/>
    </font>
    <font>
      <sz val="10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color theme="1"/>
      <name val="Amasis MT Pro"/>
      <family val="1"/>
    </font>
    <font>
      <b/>
      <sz val="18"/>
      <color rgb="FF0B5394"/>
      <name val="Amasis MT Pro Black"/>
      <family val="1"/>
    </font>
    <font>
      <sz val="14"/>
      <color theme="1"/>
      <name val="Amasis MT Pro Black"/>
      <family val="1"/>
    </font>
    <font>
      <sz val="12"/>
      <color theme="1"/>
      <name val="Amasis MT Pro Black"/>
      <family val="1"/>
    </font>
    <font>
      <b/>
      <sz val="10"/>
      <color theme="0"/>
      <name val="Amasis MT Pro"/>
      <family val="1"/>
    </font>
    <font>
      <b/>
      <sz val="11"/>
      <name val="Amasis MT Pro"/>
      <family val="1"/>
    </font>
    <font>
      <sz val="10"/>
      <color theme="0"/>
      <name val="Amasis MT Pro"/>
      <family val="1"/>
    </font>
    <font>
      <sz val="11"/>
      <name val="Amasis MT Pro"/>
      <family val="1"/>
    </font>
    <font>
      <b/>
      <sz val="11"/>
      <color theme="0"/>
      <name val="Amasis MT Pro Black"/>
      <family val="1"/>
    </font>
    <font>
      <sz val="11"/>
      <color theme="1"/>
      <name val="Amasis MT Pro Light"/>
      <family val="1"/>
    </font>
    <font>
      <b/>
      <sz val="16"/>
      <color rgb="FF0B5394"/>
      <name val="Amasis MT Pro Black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8" fillId="7" borderId="2" xfId="0" applyFont="1" applyFill="1" applyBorder="1"/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7" fillId="8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16" fillId="8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9" fillId="2" borderId="9" xfId="0" applyFont="1" applyFill="1" applyBorder="1" applyAlignment="1">
      <alignment vertical="center" wrapText="1"/>
    </xf>
    <xf numFmtId="0" fontId="1" fillId="0" borderId="9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9" borderId="0" xfId="0" applyFont="1" applyFill="1"/>
    <xf numFmtId="0" fontId="6" fillId="9" borderId="0" xfId="0" applyFont="1" applyFill="1"/>
    <xf numFmtId="0" fontId="6" fillId="9" borderId="0" xfId="0" applyFont="1" applyFill="1" applyAlignment="1">
      <alignment horizontal="center"/>
    </xf>
    <xf numFmtId="0" fontId="1" fillId="0" borderId="10" xfId="0" applyFont="1" applyBorder="1"/>
    <xf numFmtId="0" fontId="1" fillId="0" borderId="4" xfId="0" applyFont="1" applyBorder="1"/>
    <xf numFmtId="0" fontId="1" fillId="0" borderId="11" xfId="0" applyFont="1" applyBorder="1"/>
    <xf numFmtId="0" fontId="6" fillId="10" borderId="1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/>
    <xf numFmtId="0" fontId="17" fillId="10" borderId="2" xfId="0" applyFont="1" applyFill="1" applyBorder="1"/>
    <xf numFmtId="0" fontId="17" fillId="1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1" fillId="9" borderId="0" xfId="0" applyFont="1" applyFill="1"/>
    <xf numFmtId="0" fontId="17" fillId="0" borderId="2" xfId="0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1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1743013</xdr:colOff>
      <xdr:row>2</xdr:row>
      <xdr:rowOff>129357</xdr:rowOff>
    </xdr:from>
    <xdr:to>
      <xdr:col>5</xdr:col>
      <xdr:colOff>402747</xdr:colOff>
      <xdr:row>2</xdr:row>
      <xdr:rowOff>457541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A5B3D-492A-4F2C-A0C5-9133B84C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9346" y="480119"/>
          <a:ext cx="1090877" cy="328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606869</xdr:colOff>
      <xdr:row>2</xdr:row>
      <xdr:rowOff>103105</xdr:rowOff>
    </xdr:from>
    <xdr:to>
      <xdr:col>9</xdr:col>
      <xdr:colOff>815902</xdr:colOff>
      <xdr:row>2</xdr:row>
      <xdr:rowOff>431289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88DCC-5EFE-4178-BDCD-5CCE6245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832" y="460586"/>
          <a:ext cx="1083922" cy="328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1721-1FDF-44F0-932C-8599D6C3FAD1}">
  <sheetPr>
    <pageSetUpPr fitToPage="1"/>
  </sheetPr>
  <dimension ref="B1:Q42"/>
  <sheetViews>
    <sheetView showGridLines="0" showRowColHeaders="0" zoomScale="96" zoomScaleNormal="96" workbookViewId="0">
      <selection activeCell="D45" sqref="D45"/>
    </sheetView>
  </sheetViews>
  <sheetFormatPr defaultRowHeight="13.8" x14ac:dyDescent="0.25"/>
  <cols>
    <col min="1" max="2" width="8.88671875" style="1"/>
    <col min="3" max="3" width="65.77734375" style="1" bestFit="1" customWidth="1"/>
    <col min="4" max="4" width="13.33203125" style="1" customWidth="1"/>
    <col min="5" max="5" width="35.44140625" style="1" customWidth="1"/>
    <col min="6" max="16384" width="8.88671875" style="1"/>
  </cols>
  <sheetData>
    <row r="1" spans="2:17" ht="14.4" thickBot="1" x14ac:dyDescent="0.3"/>
    <row r="2" spans="2:17" x14ac:dyDescent="0.25">
      <c r="B2" s="34"/>
      <c r="C2" s="35"/>
      <c r="D2" s="35"/>
      <c r="E2" s="35"/>
      <c r="F2" s="35"/>
      <c r="G2" s="36"/>
    </row>
    <row r="3" spans="2:17" ht="40.200000000000003" customHeight="1" thickBot="1" x14ac:dyDescent="0.3">
      <c r="B3" s="37"/>
      <c r="C3" s="63" t="s">
        <v>31</v>
      </c>
      <c r="D3" s="63"/>
      <c r="E3" s="63"/>
      <c r="F3" s="63"/>
      <c r="G3" s="3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2:17" x14ac:dyDescent="0.25">
      <c r="B4" s="37"/>
      <c r="G4" s="39"/>
    </row>
    <row r="5" spans="2:17" x14ac:dyDescent="0.25">
      <c r="B5" s="37"/>
      <c r="C5" s="1" t="s">
        <v>0</v>
      </c>
      <c r="G5" s="39"/>
    </row>
    <row r="6" spans="2:17" s="3" customFormat="1" ht="25.05" customHeight="1" x14ac:dyDescent="0.3">
      <c r="B6" s="40"/>
      <c r="C6" s="31"/>
      <c r="G6" s="41"/>
    </row>
    <row r="7" spans="2:17" s="2" customFormat="1" x14ac:dyDescent="0.3">
      <c r="B7" s="42"/>
      <c r="G7" s="43"/>
    </row>
    <row r="8" spans="2:17" s="2" customFormat="1" x14ac:dyDescent="0.3">
      <c r="B8" s="42"/>
      <c r="C8" s="2" t="s">
        <v>30</v>
      </c>
      <c r="G8" s="43"/>
    </row>
    <row r="9" spans="2:17" s="3" customFormat="1" ht="25.05" customHeight="1" x14ac:dyDescent="0.3">
      <c r="B9" s="40"/>
      <c r="C9" s="31"/>
      <c r="G9" s="41"/>
    </row>
    <row r="10" spans="2:17" s="2" customFormat="1" x14ac:dyDescent="0.3">
      <c r="B10" s="42"/>
      <c r="G10" s="43"/>
    </row>
    <row r="11" spans="2:17" s="2" customFormat="1" x14ac:dyDescent="0.3">
      <c r="B11" s="42"/>
      <c r="C11" s="2" t="s">
        <v>1</v>
      </c>
      <c r="G11" s="43"/>
    </row>
    <row r="12" spans="2:17" s="3" customFormat="1" ht="25.05" customHeight="1" x14ac:dyDescent="0.3">
      <c r="B12" s="40"/>
      <c r="C12" s="31"/>
      <c r="G12" s="41"/>
    </row>
    <row r="13" spans="2:17" s="2" customFormat="1" x14ac:dyDescent="0.3">
      <c r="B13" s="42"/>
      <c r="G13" s="43"/>
    </row>
    <row r="14" spans="2:17" s="2" customFormat="1" x14ac:dyDescent="0.3">
      <c r="B14" s="42"/>
      <c r="C14" s="2" t="s">
        <v>2</v>
      </c>
      <c r="G14" s="43"/>
    </row>
    <row r="15" spans="2:17" s="3" customFormat="1" ht="25.05" customHeight="1" x14ac:dyDescent="0.3">
      <c r="B15" s="40"/>
      <c r="C15" s="31"/>
      <c r="G15" s="41"/>
    </row>
    <row r="16" spans="2:17" x14ac:dyDescent="0.25">
      <c r="B16" s="37"/>
      <c r="G16" s="39"/>
    </row>
    <row r="17" spans="2:7" x14ac:dyDescent="0.25">
      <c r="B17" s="37"/>
      <c r="C17" s="62" t="s">
        <v>32</v>
      </c>
      <c r="D17" s="62"/>
      <c r="E17" s="62"/>
      <c r="F17" s="62"/>
      <c r="G17" s="39"/>
    </row>
    <row r="18" spans="2:7" ht="43.2" x14ac:dyDescent="0.25">
      <c r="B18" s="37"/>
      <c r="C18" s="12" t="s">
        <v>16</v>
      </c>
      <c r="D18" s="13" t="s">
        <v>33</v>
      </c>
      <c r="E18" s="13" t="s">
        <v>17</v>
      </c>
      <c r="F18" s="13" t="s">
        <v>18</v>
      </c>
      <c r="G18" s="39"/>
    </row>
    <row r="19" spans="2:7" ht="14.4" x14ac:dyDescent="0.3">
      <c r="B19" s="37"/>
      <c r="C19" s="4" t="s">
        <v>34</v>
      </c>
      <c r="D19" s="22"/>
      <c r="E19" s="5">
        <v>8</v>
      </c>
      <c r="F19" s="5">
        <f>E19*D19</f>
        <v>0</v>
      </c>
      <c r="G19" s="39"/>
    </row>
    <row r="20" spans="2:7" ht="14.4" x14ac:dyDescent="0.3">
      <c r="B20" s="37"/>
      <c r="C20" s="6" t="s">
        <v>35</v>
      </c>
      <c r="D20" s="21"/>
      <c r="E20" s="7">
        <v>7</v>
      </c>
      <c r="F20" s="7">
        <f t="shared" ref="F20:F25" si="0">E20*D20</f>
        <v>0</v>
      </c>
      <c r="G20" s="39"/>
    </row>
    <row r="21" spans="2:7" ht="14.4" x14ac:dyDescent="0.3">
      <c r="B21" s="37"/>
      <c r="C21" s="4" t="s">
        <v>36</v>
      </c>
      <c r="D21" s="22"/>
      <c r="E21" s="5">
        <v>6</v>
      </c>
      <c r="F21" s="5">
        <f t="shared" si="0"/>
        <v>0</v>
      </c>
      <c r="G21" s="39"/>
    </row>
    <row r="22" spans="2:7" ht="14.4" x14ac:dyDescent="0.3">
      <c r="B22" s="37"/>
      <c r="C22" s="6" t="s">
        <v>37</v>
      </c>
      <c r="D22" s="21"/>
      <c r="E22" s="7">
        <v>6</v>
      </c>
      <c r="F22" s="7">
        <f t="shared" si="0"/>
        <v>0</v>
      </c>
      <c r="G22" s="39"/>
    </row>
    <row r="23" spans="2:7" ht="14.4" x14ac:dyDescent="0.3">
      <c r="B23" s="37"/>
      <c r="C23" s="4" t="s">
        <v>38</v>
      </c>
      <c r="D23" s="22"/>
      <c r="E23" s="5">
        <v>7</v>
      </c>
      <c r="F23" s="5">
        <f t="shared" si="0"/>
        <v>0</v>
      </c>
      <c r="G23" s="39"/>
    </row>
    <row r="24" spans="2:7" ht="14.4" x14ac:dyDescent="0.3">
      <c r="B24" s="37"/>
      <c r="C24" s="6" t="s">
        <v>39</v>
      </c>
      <c r="D24" s="21"/>
      <c r="E24" s="7">
        <v>5</v>
      </c>
      <c r="F24" s="7">
        <f t="shared" si="0"/>
        <v>0</v>
      </c>
      <c r="G24" s="39"/>
    </row>
    <row r="25" spans="2:7" ht="14.4" x14ac:dyDescent="0.3">
      <c r="B25" s="37"/>
      <c r="C25" s="4" t="s">
        <v>40</v>
      </c>
      <c r="D25" s="22"/>
      <c r="E25" s="5">
        <v>4</v>
      </c>
      <c r="F25" s="5">
        <f t="shared" si="0"/>
        <v>0</v>
      </c>
      <c r="G25" s="39"/>
    </row>
    <row r="26" spans="2:7" ht="14.4" x14ac:dyDescent="0.3">
      <c r="B26" s="37"/>
      <c r="C26" s="14" t="s">
        <v>18</v>
      </c>
      <c r="D26" s="8"/>
      <c r="E26" s="9"/>
      <c r="F26" s="10">
        <f>SUM(F19:F25)</f>
        <v>0</v>
      </c>
      <c r="G26" s="39"/>
    </row>
    <row r="27" spans="2:7" ht="14.4" x14ac:dyDescent="0.3">
      <c r="B27" s="37"/>
      <c r="C27" s="44"/>
      <c r="D27" s="44"/>
      <c r="E27" s="45"/>
      <c r="F27" s="44"/>
      <c r="G27" s="39"/>
    </row>
    <row r="28" spans="2:7" x14ac:dyDescent="0.25">
      <c r="B28" s="37"/>
      <c r="C28" s="62" t="s">
        <v>41</v>
      </c>
      <c r="D28" s="62"/>
      <c r="E28" s="62"/>
      <c r="F28" s="62"/>
      <c r="G28" s="39"/>
    </row>
    <row r="29" spans="2:7" ht="43.2" x14ac:dyDescent="0.25">
      <c r="B29" s="37"/>
      <c r="C29" s="12" t="s">
        <v>16</v>
      </c>
      <c r="D29" s="13" t="s">
        <v>42</v>
      </c>
      <c r="E29" s="13" t="s">
        <v>17</v>
      </c>
      <c r="F29" s="13" t="s">
        <v>18</v>
      </c>
      <c r="G29" s="39"/>
    </row>
    <row r="30" spans="2:7" ht="14.4" x14ac:dyDescent="0.3">
      <c r="B30" s="37"/>
      <c r="C30" s="4" t="s">
        <v>43</v>
      </c>
      <c r="D30" s="22"/>
      <c r="E30" s="5">
        <v>8</v>
      </c>
      <c r="F30" s="5">
        <f>E30*D30</f>
        <v>0</v>
      </c>
      <c r="G30" s="39"/>
    </row>
    <row r="31" spans="2:7" ht="14.4" x14ac:dyDescent="0.3">
      <c r="B31" s="37"/>
      <c r="C31" s="6" t="s">
        <v>44</v>
      </c>
      <c r="D31" s="21"/>
      <c r="E31" s="7">
        <v>6</v>
      </c>
      <c r="F31" s="7">
        <f t="shared" ref="F31:F38" si="1">E31*D31</f>
        <v>0</v>
      </c>
      <c r="G31" s="39"/>
    </row>
    <row r="32" spans="2:7" ht="14.4" x14ac:dyDescent="0.3">
      <c r="B32" s="37"/>
      <c r="C32" s="4" t="s">
        <v>45</v>
      </c>
      <c r="D32" s="22"/>
      <c r="E32" s="5">
        <v>4</v>
      </c>
      <c r="F32" s="5">
        <f t="shared" si="1"/>
        <v>0</v>
      </c>
      <c r="G32" s="39"/>
    </row>
    <row r="33" spans="2:7" ht="14.4" x14ac:dyDescent="0.3">
      <c r="B33" s="37"/>
      <c r="C33" s="6" t="s">
        <v>46</v>
      </c>
      <c r="D33" s="21"/>
      <c r="E33" s="7">
        <v>7</v>
      </c>
      <c r="F33" s="7">
        <f t="shared" si="1"/>
        <v>0</v>
      </c>
      <c r="G33" s="39"/>
    </row>
    <row r="34" spans="2:7" ht="14.4" x14ac:dyDescent="0.3">
      <c r="B34" s="37"/>
      <c r="C34" s="32" t="s">
        <v>47</v>
      </c>
      <c r="D34" s="52"/>
      <c r="E34" s="33">
        <v>5</v>
      </c>
      <c r="F34" s="33">
        <f t="shared" si="1"/>
        <v>0</v>
      </c>
      <c r="G34" s="39"/>
    </row>
    <row r="35" spans="2:7" ht="14.4" x14ac:dyDescent="0.3">
      <c r="B35" s="37"/>
      <c r="C35" s="6" t="s">
        <v>48</v>
      </c>
      <c r="D35" s="21"/>
      <c r="E35" s="7">
        <v>3</v>
      </c>
      <c r="F35" s="7">
        <f t="shared" si="1"/>
        <v>0</v>
      </c>
      <c r="G35" s="39"/>
    </row>
    <row r="36" spans="2:7" ht="14.4" x14ac:dyDescent="0.3">
      <c r="B36" s="37"/>
      <c r="C36" s="32" t="s">
        <v>49</v>
      </c>
      <c r="D36" s="52"/>
      <c r="E36" s="33">
        <v>4</v>
      </c>
      <c r="F36" s="33">
        <f t="shared" si="1"/>
        <v>0</v>
      </c>
      <c r="G36" s="39"/>
    </row>
    <row r="37" spans="2:7" ht="14.4" x14ac:dyDescent="0.3">
      <c r="B37" s="37"/>
      <c r="C37" s="6" t="s">
        <v>50</v>
      </c>
      <c r="D37" s="21"/>
      <c r="E37" s="7">
        <v>4</v>
      </c>
      <c r="F37" s="7">
        <f>E37*D37</f>
        <v>0</v>
      </c>
      <c r="G37" s="39"/>
    </row>
    <row r="38" spans="2:7" ht="14.4" x14ac:dyDescent="0.3">
      <c r="B38" s="37"/>
      <c r="C38" s="4" t="s">
        <v>51</v>
      </c>
      <c r="D38" s="22"/>
      <c r="E38" s="5">
        <v>4</v>
      </c>
      <c r="F38" s="5">
        <f t="shared" si="1"/>
        <v>0</v>
      </c>
      <c r="G38" s="39"/>
    </row>
    <row r="39" spans="2:7" ht="14.4" x14ac:dyDescent="0.3">
      <c r="B39" s="37"/>
      <c r="C39" s="14" t="s">
        <v>18</v>
      </c>
      <c r="D39" s="8"/>
      <c r="E39" s="9"/>
      <c r="F39" s="10">
        <f>SUM(F30:F38)</f>
        <v>0</v>
      </c>
      <c r="G39" s="39"/>
    </row>
    <row r="40" spans="2:7" ht="15" thickBot="1" x14ac:dyDescent="0.35">
      <c r="B40" s="37"/>
      <c r="C40" s="44"/>
      <c r="D40" s="44"/>
      <c r="E40" s="45"/>
      <c r="F40" s="44"/>
      <c r="G40" s="39"/>
    </row>
    <row r="41" spans="2:7" ht="15" thickBot="1" x14ac:dyDescent="0.35">
      <c r="B41" s="37"/>
      <c r="C41" s="46" t="s">
        <v>19</v>
      </c>
      <c r="D41" s="47"/>
      <c r="E41" s="48"/>
      <c r="F41" s="24">
        <f>SUM(F39,F26)</f>
        <v>0</v>
      </c>
      <c r="G41" s="39"/>
    </row>
    <row r="42" spans="2:7" ht="14.4" thickBot="1" x14ac:dyDescent="0.3">
      <c r="B42" s="49"/>
      <c r="C42" s="50"/>
      <c r="D42" s="50"/>
      <c r="E42" s="50"/>
      <c r="F42" s="50"/>
      <c r="G42" s="51"/>
    </row>
  </sheetData>
  <sheetProtection algorithmName="SHA-512" hashValue="KYQor9+8GAw52EWeO9GEjA+NqypMof1PjRVeSyTh32VEj14rbX+Bp8C2fYO1tT0Dor3iIT+34CLxvLlEftZnSQ==" saltValue="5dxb/EZO4aZn9fSKejJ/NA==" spinCount="100000" sheet="1" objects="1" scenarios="1"/>
  <mergeCells count="3">
    <mergeCell ref="C17:F17"/>
    <mergeCell ref="C3:F3"/>
    <mergeCell ref="C28:F28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32E910-64D4-4555-966C-EA6B9FCB0FBC}">
          <x14:formula1>
            <xm:f>LISTING!$B$14:$B$15</xm:f>
          </x14:formula1>
          <xm:sqref>C12</xm:sqref>
        </x14:dataValidation>
        <x14:dataValidation type="list" allowBlank="1" showInputMessage="1" showErrorMessage="1" xr:uid="{2C4A5573-A3A6-4EDC-8BFD-243BD66BA873}">
          <x14:formula1>
            <xm:f>LISTING!$B$2:$B$12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8E8-1BA6-4371-9E88-DB1B86C78AD4}">
  <sheetPr>
    <pageSetUpPr fitToPage="1"/>
  </sheetPr>
  <dimension ref="B1:U50"/>
  <sheetViews>
    <sheetView showGridLines="0" showRowColHeaders="0" tabSelected="1" topLeftCell="A17" zoomScale="99" zoomScaleNormal="99" workbookViewId="0">
      <selection activeCell="F26" sqref="F26"/>
    </sheetView>
  </sheetViews>
  <sheetFormatPr defaultRowHeight="13.8" x14ac:dyDescent="0.25"/>
  <cols>
    <col min="1" max="2" width="8.88671875" style="1"/>
    <col min="3" max="3" width="65.77734375" style="1" bestFit="1" customWidth="1"/>
    <col min="4" max="10" width="12.77734375" style="1" customWidth="1"/>
    <col min="11" max="16384" width="8.88671875" style="1"/>
  </cols>
  <sheetData>
    <row r="1" spans="2:21" ht="14.4" thickBot="1" x14ac:dyDescent="0.3"/>
    <row r="2" spans="2:21" x14ac:dyDescent="0.25">
      <c r="B2" s="34"/>
      <c r="C2" s="35"/>
      <c r="D2" s="35"/>
      <c r="E2" s="35"/>
      <c r="F2" s="35"/>
      <c r="G2" s="35"/>
      <c r="H2" s="35"/>
      <c r="I2" s="35"/>
      <c r="J2" s="35"/>
      <c r="K2" s="36"/>
    </row>
    <row r="3" spans="2:21" ht="40.200000000000003" customHeight="1" x14ac:dyDescent="0.25">
      <c r="B3" s="37"/>
      <c r="C3" s="68" t="s">
        <v>31</v>
      </c>
      <c r="D3" s="68"/>
      <c r="E3" s="68"/>
      <c r="F3" s="68"/>
      <c r="G3" s="68"/>
      <c r="H3" s="68"/>
      <c r="I3" s="68"/>
      <c r="J3" s="68"/>
      <c r="K3" s="59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2:21" x14ac:dyDescent="0.25">
      <c r="B4" s="37"/>
      <c r="K4" s="39"/>
    </row>
    <row r="5" spans="2:21" x14ac:dyDescent="0.25">
      <c r="B5" s="37"/>
      <c r="C5" s="1" t="s">
        <v>0</v>
      </c>
      <c r="K5" s="39"/>
    </row>
    <row r="6" spans="2:21" s="3" customFormat="1" ht="25.05" customHeight="1" x14ac:dyDescent="0.3">
      <c r="B6" s="40"/>
      <c r="C6" s="26">
        <f>'STUDENT''S SELF EVALUATIONS'!C6</f>
        <v>0</v>
      </c>
      <c r="E6" s="69" t="s">
        <v>25</v>
      </c>
      <c r="F6" s="69"/>
      <c r="G6" s="69"/>
      <c r="I6" s="27">
        <f>H49</f>
        <v>0</v>
      </c>
      <c r="J6" s="27"/>
      <c r="K6" s="41"/>
    </row>
    <row r="7" spans="2:21" s="2" customFormat="1" ht="18" x14ac:dyDescent="0.35">
      <c r="B7" s="42"/>
      <c r="E7" s="28"/>
      <c r="F7" s="28"/>
      <c r="G7" s="28"/>
      <c r="I7" s="29"/>
      <c r="K7" s="43"/>
    </row>
    <row r="8" spans="2:21" s="2" customFormat="1" ht="18" x14ac:dyDescent="0.35">
      <c r="B8" s="42"/>
      <c r="C8" s="2" t="s">
        <v>30</v>
      </c>
      <c r="E8" s="28"/>
      <c r="F8" s="28"/>
      <c r="G8" s="28"/>
      <c r="I8" s="29"/>
      <c r="K8" s="43"/>
    </row>
    <row r="9" spans="2:21" s="3" customFormat="1" ht="25.05" customHeight="1" x14ac:dyDescent="0.3">
      <c r="B9" s="40"/>
      <c r="C9" s="26">
        <f>'STUDENT''S SELF EVALUATIONS'!C9</f>
        <v>0</v>
      </c>
      <c r="E9" s="69" t="s">
        <v>26</v>
      </c>
      <c r="F9" s="69"/>
      <c r="G9" s="69"/>
      <c r="I9" s="27">
        <f>I49</f>
        <v>0</v>
      </c>
      <c r="J9" s="27"/>
      <c r="K9" s="41"/>
    </row>
    <row r="10" spans="2:21" s="2" customFormat="1" ht="18" x14ac:dyDescent="0.35">
      <c r="B10" s="42"/>
      <c r="E10" s="28"/>
      <c r="F10" s="28"/>
      <c r="G10" s="28"/>
      <c r="I10" s="29"/>
      <c r="K10" s="43"/>
    </row>
    <row r="11" spans="2:21" s="2" customFormat="1" ht="18" x14ac:dyDescent="0.35">
      <c r="B11" s="42"/>
      <c r="C11" s="2" t="s">
        <v>1</v>
      </c>
      <c r="E11" s="28"/>
      <c r="F11" s="28"/>
      <c r="G11" s="28"/>
      <c r="I11" s="29"/>
      <c r="K11" s="43"/>
    </row>
    <row r="12" spans="2:21" s="3" customFormat="1" ht="25.05" customHeight="1" x14ac:dyDescent="0.3">
      <c r="B12" s="40"/>
      <c r="C12" s="26">
        <f>'STUDENT''S SELF EVALUATIONS'!C12</f>
        <v>0</v>
      </c>
      <c r="E12" s="69" t="s">
        <v>27</v>
      </c>
      <c r="F12" s="69"/>
      <c r="G12" s="69"/>
      <c r="I12" s="27">
        <f>J49</f>
        <v>0</v>
      </c>
      <c r="J12" s="27"/>
      <c r="K12" s="41"/>
    </row>
    <row r="13" spans="2:21" s="2" customFormat="1" x14ac:dyDescent="0.3">
      <c r="B13" s="42"/>
      <c r="E13" s="28"/>
      <c r="F13" s="28"/>
      <c r="G13" s="28"/>
      <c r="K13" s="43"/>
    </row>
    <row r="14" spans="2:21" s="2" customFormat="1" x14ac:dyDescent="0.3">
      <c r="B14" s="42"/>
      <c r="C14" s="2" t="s">
        <v>2</v>
      </c>
      <c r="E14" s="72" t="s">
        <v>28</v>
      </c>
      <c r="F14" s="72"/>
      <c r="G14" s="72"/>
      <c r="H14" s="72"/>
      <c r="I14" s="72"/>
      <c r="K14" s="43"/>
    </row>
    <row r="15" spans="2:21" s="3" customFormat="1" ht="25.05" customHeight="1" x14ac:dyDescent="0.3">
      <c r="B15" s="40"/>
      <c r="C15" s="26">
        <f>'STUDENT''S SELF EVALUATIONS'!C15</f>
        <v>0</v>
      </c>
      <c r="E15" s="73"/>
      <c r="F15" s="73"/>
      <c r="G15" s="73"/>
      <c r="H15" s="73"/>
      <c r="I15" s="73"/>
      <c r="J15" s="73"/>
      <c r="K15" s="41"/>
    </row>
    <row r="16" spans="2:21" s="3" customFormat="1" ht="25.05" customHeight="1" x14ac:dyDescent="0.3">
      <c r="B16" s="40"/>
      <c r="C16" s="71"/>
      <c r="D16" s="71"/>
      <c r="E16" s="71"/>
      <c r="F16" s="71"/>
      <c r="G16" s="71"/>
      <c r="H16" s="71"/>
      <c r="I16" s="71"/>
      <c r="J16" s="71"/>
      <c r="K16" s="41"/>
    </row>
    <row r="17" spans="2:11" s="3" customFormat="1" ht="25.05" customHeight="1" x14ac:dyDescent="0.3">
      <c r="B17" s="40"/>
      <c r="C17" s="70" t="s">
        <v>29</v>
      </c>
      <c r="D17" s="70"/>
      <c r="E17" s="70"/>
      <c r="F17" s="70"/>
      <c r="G17" s="70"/>
      <c r="H17" s="70"/>
      <c r="I17" s="70"/>
      <c r="K17" s="41"/>
    </row>
    <row r="18" spans="2:11" s="3" customFormat="1" ht="25.05" customHeight="1" x14ac:dyDescent="0.3">
      <c r="B18" s="40"/>
      <c r="C18" s="64"/>
      <c r="D18" s="64"/>
      <c r="E18" s="64"/>
      <c r="F18" s="64"/>
      <c r="G18" s="64"/>
      <c r="H18" s="64"/>
      <c r="I18" s="64"/>
      <c r="J18" s="64"/>
      <c r="K18" s="41"/>
    </row>
    <row r="19" spans="2:11" s="3" customFormat="1" ht="25.05" customHeight="1" x14ac:dyDescent="0.3">
      <c r="B19" s="40"/>
      <c r="C19" s="64"/>
      <c r="D19" s="64"/>
      <c r="E19" s="64"/>
      <c r="F19" s="64"/>
      <c r="G19" s="64"/>
      <c r="H19" s="64"/>
      <c r="I19" s="64"/>
      <c r="J19" s="64"/>
      <c r="K19" s="41"/>
    </row>
    <row r="20" spans="2:11" s="3" customFormat="1" ht="25.05" customHeight="1" x14ac:dyDescent="0.3">
      <c r="B20" s="40"/>
      <c r="C20" s="64"/>
      <c r="D20" s="64"/>
      <c r="E20" s="64"/>
      <c r="F20" s="64"/>
      <c r="G20" s="64"/>
      <c r="H20" s="64"/>
      <c r="I20" s="64"/>
      <c r="J20" s="64"/>
      <c r="K20" s="41"/>
    </row>
    <row r="21" spans="2:11" s="3" customFormat="1" ht="25.05" customHeight="1" x14ac:dyDescent="0.3">
      <c r="B21" s="40"/>
      <c r="C21" s="64"/>
      <c r="D21" s="64"/>
      <c r="E21" s="64"/>
      <c r="F21" s="64"/>
      <c r="G21" s="64"/>
      <c r="H21" s="64"/>
      <c r="I21" s="64"/>
      <c r="J21" s="64"/>
      <c r="K21" s="41"/>
    </row>
    <row r="22" spans="2:11" x14ac:dyDescent="0.25">
      <c r="B22" s="37"/>
      <c r="K22" s="39"/>
    </row>
    <row r="23" spans="2:11" ht="14.4" x14ac:dyDescent="0.3">
      <c r="B23" s="37"/>
      <c r="C23" s="65" t="s">
        <v>32</v>
      </c>
      <c r="D23" s="65"/>
      <c r="E23" s="65"/>
      <c r="F23" s="65"/>
      <c r="G23" s="65"/>
      <c r="H23" s="65"/>
      <c r="I23" s="65"/>
      <c r="J23" s="65"/>
      <c r="K23" s="39"/>
    </row>
    <row r="24" spans="2:11" ht="28.2" customHeight="1" x14ac:dyDescent="0.25">
      <c r="B24" s="37"/>
      <c r="C24" s="66" t="s">
        <v>16</v>
      </c>
      <c r="D24" s="67" t="s">
        <v>32</v>
      </c>
      <c r="E24" s="67"/>
      <c r="F24" s="67"/>
      <c r="G24" s="67" t="s">
        <v>17</v>
      </c>
      <c r="H24" s="67" t="s">
        <v>18</v>
      </c>
      <c r="I24" s="67"/>
      <c r="J24" s="67"/>
      <c r="K24" s="39"/>
    </row>
    <row r="25" spans="2:11" ht="28.2" customHeight="1" x14ac:dyDescent="0.25">
      <c r="B25" s="37"/>
      <c r="C25" s="66"/>
      <c r="D25" s="15" t="s">
        <v>20</v>
      </c>
      <c r="E25" s="15" t="s">
        <v>21</v>
      </c>
      <c r="F25" s="15" t="s">
        <v>22</v>
      </c>
      <c r="G25" s="67"/>
      <c r="H25" s="15" t="s">
        <v>20</v>
      </c>
      <c r="I25" s="15" t="s">
        <v>21</v>
      </c>
      <c r="J25" s="15" t="s">
        <v>22</v>
      </c>
      <c r="K25" s="39"/>
    </row>
    <row r="26" spans="2:11" ht="15" x14ac:dyDescent="0.35">
      <c r="B26" s="37"/>
      <c r="C26" s="19" t="s">
        <v>34</v>
      </c>
      <c r="D26" s="56">
        <f>'STUDENT''S SELF EVALUATIONS'!D19</f>
        <v>0</v>
      </c>
      <c r="E26" s="61"/>
      <c r="F26" s="56"/>
      <c r="G26" s="56">
        <v>8</v>
      </c>
      <c r="H26" s="56">
        <f>D26*G26</f>
        <v>0</v>
      </c>
      <c r="I26" s="56">
        <f>E26*G26</f>
        <v>0</v>
      </c>
      <c r="J26" s="56">
        <f>F26*G26</f>
        <v>0</v>
      </c>
      <c r="K26" s="39"/>
    </row>
    <row r="27" spans="2:11" ht="15" x14ac:dyDescent="0.35">
      <c r="B27" s="37"/>
      <c r="C27" s="17" t="s">
        <v>35</v>
      </c>
      <c r="D27" s="56">
        <f>'STUDENT''S SELF EVALUATIONS'!D20</f>
        <v>0</v>
      </c>
      <c r="E27" s="61"/>
      <c r="F27" s="56"/>
      <c r="G27" s="57">
        <v>7</v>
      </c>
      <c r="H27" s="56">
        <f t="shared" ref="H27:H32" si="0">D27*G27</f>
        <v>0</v>
      </c>
      <c r="I27" s="56">
        <f t="shared" ref="I27:I32" si="1">E27*G27</f>
        <v>0</v>
      </c>
      <c r="J27" s="56">
        <f t="shared" ref="J27:J32" si="2">F27*G27</f>
        <v>0</v>
      </c>
      <c r="K27" s="39"/>
    </row>
    <row r="28" spans="2:11" ht="15" x14ac:dyDescent="0.35">
      <c r="B28" s="37"/>
      <c r="C28" s="19" t="s">
        <v>36</v>
      </c>
      <c r="D28" s="56">
        <f>'STUDENT''S SELF EVALUATIONS'!D21</f>
        <v>0</v>
      </c>
      <c r="E28" s="61"/>
      <c r="F28" s="56"/>
      <c r="G28" s="56">
        <v>6</v>
      </c>
      <c r="H28" s="56">
        <f t="shared" si="0"/>
        <v>0</v>
      </c>
      <c r="I28" s="56">
        <f t="shared" si="1"/>
        <v>0</v>
      </c>
      <c r="J28" s="56">
        <f t="shared" si="2"/>
        <v>0</v>
      </c>
      <c r="K28" s="39"/>
    </row>
    <row r="29" spans="2:11" ht="15" x14ac:dyDescent="0.35">
      <c r="B29" s="37"/>
      <c r="C29" s="17" t="s">
        <v>37</v>
      </c>
      <c r="D29" s="56">
        <f>'STUDENT''S SELF EVALUATIONS'!D22</f>
        <v>0</v>
      </c>
      <c r="E29" s="61"/>
      <c r="F29" s="56"/>
      <c r="G29" s="57">
        <v>6</v>
      </c>
      <c r="H29" s="56">
        <f t="shared" si="0"/>
        <v>0</v>
      </c>
      <c r="I29" s="56">
        <f t="shared" si="1"/>
        <v>0</v>
      </c>
      <c r="J29" s="56">
        <f t="shared" si="2"/>
        <v>0</v>
      </c>
      <c r="K29" s="39"/>
    </row>
    <row r="30" spans="2:11" ht="15" x14ac:dyDescent="0.35">
      <c r="B30" s="37"/>
      <c r="C30" s="19" t="s">
        <v>38</v>
      </c>
      <c r="D30" s="56">
        <f>'STUDENT''S SELF EVALUATIONS'!D23</f>
        <v>0</v>
      </c>
      <c r="E30" s="61"/>
      <c r="F30" s="56"/>
      <c r="G30" s="56">
        <v>7</v>
      </c>
      <c r="H30" s="56">
        <f t="shared" si="0"/>
        <v>0</v>
      </c>
      <c r="I30" s="56">
        <f t="shared" si="1"/>
        <v>0</v>
      </c>
      <c r="J30" s="56">
        <f t="shared" si="2"/>
        <v>0</v>
      </c>
      <c r="K30" s="39"/>
    </row>
    <row r="31" spans="2:11" ht="15" x14ac:dyDescent="0.35">
      <c r="B31" s="37"/>
      <c r="C31" s="17" t="s">
        <v>39</v>
      </c>
      <c r="D31" s="56">
        <f>'STUDENT''S SELF EVALUATIONS'!D24</f>
        <v>0</v>
      </c>
      <c r="E31" s="61"/>
      <c r="F31" s="56"/>
      <c r="G31" s="57">
        <v>5</v>
      </c>
      <c r="H31" s="56">
        <f t="shared" si="0"/>
        <v>0</v>
      </c>
      <c r="I31" s="56">
        <f t="shared" si="1"/>
        <v>0</v>
      </c>
      <c r="J31" s="56">
        <f t="shared" si="2"/>
        <v>0</v>
      </c>
      <c r="K31" s="39"/>
    </row>
    <row r="32" spans="2:11" ht="15" x14ac:dyDescent="0.35">
      <c r="B32" s="37"/>
      <c r="C32" s="19" t="s">
        <v>40</v>
      </c>
      <c r="D32" s="56">
        <f>'STUDENT''S SELF EVALUATIONS'!D25</f>
        <v>0</v>
      </c>
      <c r="E32" s="61"/>
      <c r="F32" s="56"/>
      <c r="G32" s="56">
        <v>4</v>
      </c>
      <c r="H32" s="56">
        <f t="shared" si="0"/>
        <v>0</v>
      </c>
      <c r="I32" s="56">
        <f t="shared" si="1"/>
        <v>0</v>
      </c>
      <c r="J32" s="56">
        <f t="shared" si="2"/>
        <v>0</v>
      </c>
      <c r="K32" s="39"/>
    </row>
    <row r="33" spans="2:11" ht="14.4" x14ac:dyDescent="0.3">
      <c r="B33" s="37"/>
      <c r="C33" s="16" t="s">
        <v>18</v>
      </c>
      <c r="D33" s="53"/>
      <c r="E33" s="53"/>
      <c r="F33" s="53"/>
      <c r="G33" s="53"/>
      <c r="H33" s="58">
        <f>SUM(H26:H32)</f>
        <v>0</v>
      </c>
      <c r="I33" s="58">
        <f t="shared" ref="I33:J33" si="3">SUM(I26:I32)</f>
        <v>0</v>
      </c>
      <c r="J33" s="58">
        <f t="shared" si="3"/>
        <v>0</v>
      </c>
      <c r="K33" s="39"/>
    </row>
    <row r="34" spans="2:11" x14ac:dyDescent="0.25">
      <c r="B34" s="37"/>
      <c r="K34" s="39"/>
    </row>
    <row r="35" spans="2:11" ht="14.4" x14ac:dyDescent="0.3">
      <c r="B35" s="37"/>
      <c r="C35" s="65" t="s">
        <v>41</v>
      </c>
      <c r="D35" s="65"/>
      <c r="E35" s="65"/>
      <c r="F35" s="65"/>
      <c r="G35" s="65"/>
      <c r="H35" s="65"/>
      <c r="I35" s="65"/>
      <c r="J35" s="65"/>
      <c r="K35" s="39"/>
    </row>
    <row r="36" spans="2:11" ht="14.4" x14ac:dyDescent="0.25">
      <c r="B36" s="37"/>
      <c r="C36" s="66" t="s">
        <v>16</v>
      </c>
      <c r="D36" s="67" t="s">
        <v>52</v>
      </c>
      <c r="E36" s="67"/>
      <c r="F36" s="67"/>
      <c r="G36" s="67" t="s">
        <v>17</v>
      </c>
      <c r="H36" s="67" t="s">
        <v>18</v>
      </c>
      <c r="I36" s="67"/>
      <c r="J36" s="67"/>
      <c r="K36" s="39"/>
    </row>
    <row r="37" spans="2:11" ht="28.8" x14ac:dyDescent="0.25">
      <c r="B37" s="37"/>
      <c r="C37" s="66"/>
      <c r="D37" s="15" t="s">
        <v>20</v>
      </c>
      <c r="E37" s="15" t="s">
        <v>21</v>
      </c>
      <c r="F37" s="15" t="s">
        <v>22</v>
      </c>
      <c r="G37" s="67"/>
      <c r="H37" s="15" t="s">
        <v>20</v>
      </c>
      <c r="I37" s="15" t="s">
        <v>21</v>
      </c>
      <c r="J37" s="15" t="s">
        <v>22</v>
      </c>
      <c r="K37" s="39"/>
    </row>
    <row r="38" spans="2:11" ht="15" x14ac:dyDescent="0.35">
      <c r="B38" s="37"/>
      <c r="C38" s="19" t="s">
        <v>43</v>
      </c>
      <c r="D38" s="20">
        <f>'STUDENT''S SELF EVALUATIONS'!D30</f>
        <v>0</v>
      </c>
      <c r="E38" s="23"/>
      <c r="F38" s="20"/>
      <c r="G38" s="20">
        <v>8</v>
      </c>
      <c r="H38" s="20">
        <f>D38*G38</f>
        <v>0</v>
      </c>
      <c r="I38" s="20">
        <f>E38*G38</f>
        <v>0</v>
      </c>
      <c r="J38" s="20">
        <f>F38*G38</f>
        <v>0</v>
      </c>
      <c r="K38" s="39"/>
    </row>
    <row r="39" spans="2:11" ht="15" x14ac:dyDescent="0.35">
      <c r="B39" s="37"/>
      <c r="C39" s="17" t="s">
        <v>44</v>
      </c>
      <c r="D39" s="20">
        <f>'STUDENT''S SELF EVALUATIONS'!D31</f>
        <v>0</v>
      </c>
      <c r="E39" s="23"/>
      <c r="F39" s="20"/>
      <c r="G39" s="18">
        <v>6</v>
      </c>
      <c r="H39" s="20">
        <f t="shared" ref="H39:H46" si="4">D39*G39</f>
        <v>0</v>
      </c>
      <c r="I39" s="20">
        <f t="shared" ref="I39:I46" si="5">E39*G39</f>
        <v>0</v>
      </c>
      <c r="J39" s="20">
        <f t="shared" ref="J39:J46" si="6">F39*G39</f>
        <v>0</v>
      </c>
      <c r="K39" s="39"/>
    </row>
    <row r="40" spans="2:11" ht="15" x14ac:dyDescent="0.35">
      <c r="B40" s="37"/>
      <c r="C40" s="19" t="s">
        <v>45</v>
      </c>
      <c r="D40" s="20">
        <f>'STUDENT''S SELF EVALUATIONS'!D32</f>
        <v>0</v>
      </c>
      <c r="E40" s="23"/>
      <c r="F40" s="20"/>
      <c r="G40" s="20">
        <v>4</v>
      </c>
      <c r="H40" s="20">
        <f t="shared" si="4"/>
        <v>0</v>
      </c>
      <c r="I40" s="20">
        <f t="shared" si="5"/>
        <v>0</v>
      </c>
      <c r="J40" s="20">
        <f t="shared" si="6"/>
        <v>0</v>
      </c>
      <c r="K40" s="39"/>
    </row>
    <row r="41" spans="2:11" ht="15" x14ac:dyDescent="0.35">
      <c r="B41" s="37"/>
      <c r="C41" s="17" t="s">
        <v>46</v>
      </c>
      <c r="D41" s="20">
        <f>'STUDENT''S SELF EVALUATIONS'!D33</f>
        <v>0</v>
      </c>
      <c r="E41" s="23"/>
      <c r="F41" s="20"/>
      <c r="G41" s="18">
        <v>7</v>
      </c>
      <c r="H41" s="20">
        <f t="shared" si="4"/>
        <v>0</v>
      </c>
      <c r="I41" s="20">
        <f t="shared" si="5"/>
        <v>0</v>
      </c>
      <c r="J41" s="20">
        <f t="shared" si="6"/>
        <v>0</v>
      </c>
      <c r="K41" s="39"/>
    </row>
    <row r="42" spans="2:11" ht="15" x14ac:dyDescent="0.35">
      <c r="B42" s="37"/>
      <c r="C42" s="54" t="s">
        <v>47</v>
      </c>
      <c r="D42" s="20">
        <f>'STUDENT''S SELF EVALUATIONS'!D34</f>
        <v>0</v>
      </c>
      <c r="E42" s="23"/>
      <c r="F42" s="20"/>
      <c r="G42" s="55">
        <v>5</v>
      </c>
      <c r="H42" s="20">
        <f t="shared" si="4"/>
        <v>0</v>
      </c>
      <c r="I42" s="20">
        <f t="shared" si="5"/>
        <v>0</v>
      </c>
      <c r="J42" s="20">
        <f t="shared" si="6"/>
        <v>0</v>
      </c>
      <c r="K42" s="39"/>
    </row>
    <row r="43" spans="2:11" ht="15" x14ac:dyDescent="0.35">
      <c r="B43" s="37"/>
      <c r="C43" s="17" t="s">
        <v>48</v>
      </c>
      <c r="D43" s="20">
        <f>'STUDENT''S SELF EVALUATIONS'!D35</f>
        <v>0</v>
      </c>
      <c r="E43" s="23"/>
      <c r="F43" s="20"/>
      <c r="G43" s="18">
        <v>3</v>
      </c>
      <c r="H43" s="20">
        <f t="shared" si="4"/>
        <v>0</v>
      </c>
      <c r="I43" s="20">
        <f t="shared" si="5"/>
        <v>0</v>
      </c>
      <c r="J43" s="20">
        <f t="shared" si="6"/>
        <v>0</v>
      </c>
      <c r="K43" s="39"/>
    </row>
    <row r="44" spans="2:11" ht="15" x14ac:dyDescent="0.35">
      <c r="B44" s="37"/>
      <c r="C44" s="54" t="s">
        <v>49</v>
      </c>
      <c r="D44" s="20">
        <f>'STUDENT''S SELF EVALUATIONS'!D36</f>
        <v>0</v>
      </c>
      <c r="E44" s="23"/>
      <c r="F44" s="20"/>
      <c r="G44" s="55">
        <v>4</v>
      </c>
      <c r="H44" s="20">
        <f t="shared" si="4"/>
        <v>0</v>
      </c>
      <c r="I44" s="20">
        <f t="shared" si="5"/>
        <v>0</v>
      </c>
      <c r="J44" s="20">
        <f t="shared" si="6"/>
        <v>0</v>
      </c>
      <c r="K44" s="39"/>
    </row>
    <row r="45" spans="2:11" ht="15" x14ac:dyDescent="0.35">
      <c r="B45" s="37"/>
      <c r="C45" s="17" t="s">
        <v>50</v>
      </c>
      <c r="D45" s="20">
        <f>'STUDENT''S SELF EVALUATIONS'!D37</f>
        <v>0</v>
      </c>
      <c r="E45" s="23"/>
      <c r="F45" s="20"/>
      <c r="G45" s="18">
        <v>4</v>
      </c>
      <c r="H45" s="20">
        <f t="shared" si="4"/>
        <v>0</v>
      </c>
      <c r="I45" s="20">
        <f t="shared" si="5"/>
        <v>0</v>
      </c>
      <c r="J45" s="20">
        <f t="shared" si="6"/>
        <v>0</v>
      </c>
      <c r="K45" s="39"/>
    </row>
    <row r="46" spans="2:11" ht="15" x14ac:dyDescent="0.35">
      <c r="B46" s="37"/>
      <c r="C46" s="19" t="s">
        <v>51</v>
      </c>
      <c r="D46" s="20">
        <f>'STUDENT''S SELF EVALUATIONS'!D38</f>
        <v>0</v>
      </c>
      <c r="E46" s="23"/>
      <c r="F46" s="20"/>
      <c r="G46" s="20">
        <v>4</v>
      </c>
      <c r="H46" s="20">
        <f t="shared" si="4"/>
        <v>0</v>
      </c>
      <c r="I46" s="20">
        <f t="shared" si="5"/>
        <v>0</v>
      </c>
      <c r="J46" s="20">
        <f t="shared" si="6"/>
        <v>0</v>
      </c>
      <c r="K46" s="39"/>
    </row>
    <row r="47" spans="2:11" ht="14.4" x14ac:dyDescent="0.3">
      <c r="B47" s="37"/>
      <c r="C47" s="16" t="s">
        <v>18</v>
      </c>
      <c r="D47" s="53"/>
      <c r="E47" s="53"/>
      <c r="F47" s="53"/>
      <c r="G47" s="53"/>
      <c r="H47" s="58">
        <f>SUM(H38:H46)</f>
        <v>0</v>
      </c>
      <c r="I47" s="58">
        <f t="shared" ref="I47:J47" si="7">SUM(I38:I46)</f>
        <v>0</v>
      </c>
      <c r="J47" s="58">
        <f t="shared" si="7"/>
        <v>0</v>
      </c>
      <c r="K47" s="39"/>
    </row>
    <row r="48" spans="2:11" x14ac:dyDescent="0.25">
      <c r="B48" s="37"/>
      <c r="K48" s="39"/>
    </row>
    <row r="49" spans="2:11" ht="14.4" x14ac:dyDescent="0.3">
      <c r="B49" s="37"/>
      <c r="C49" s="46" t="s">
        <v>19</v>
      </c>
      <c r="D49" s="60"/>
      <c r="E49" s="60"/>
      <c r="F49" s="60"/>
      <c r="G49" s="60"/>
      <c r="H49" s="30">
        <f>SUM(H47,H33)</f>
        <v>0</v>
      </c>
      <c r="I49" s="30">
        <f>SUM(I47,I33)</f>
        <v>0</v>
      </c>
      <c r="J49" s="30">
        <f t="shared" ref="J49" si="8">SUM(J47,J33)</f>
        <v>0</v>
      </c>
      <c r="K49" s="39"/>
    </row>
    <row r="50" spans="2:11" ht="14.4" thickBot="1" x14ac:dyDescent="0.3">
      <c r="B50" s="49"/>
      <c r="C50" s="50"/>
      <c r="D50" s="50"/>
      <c r="E50" s="50"/>
      <c r="F50" s="50"/>
      <c r="G50" s="50"/>
      <c r="H50" s="50"/>
      <c r="I50" s="50"/>
      <c r="J50" s="50"/>
      <c r="K50" s="51"/>
    </row>
  </sheetData>
  <sheetProtection algorithmName="SHA-512" hashValue="1zzmN9eFdMs9c2mGp2kHw2ximg6G5YemDmXZLtsh2N6TGH7sD5G4y/NT8X7m3sIM+0kY4S7SKmqc68Q59DFMCQ==" saltValue="rfHcJfG1mzfFDR6Q7flC9Q==" spinCount="100000" sheet="1" objects="1" scenarios="1"/>
  <mergeCells count="19">
    <mergeCell ref="C35:J35"/>
    <mergeCell ref="C36:C37"/>
    <mergeCell ref="D36:F36"/>
    <mergeCell ref="G36:G37"/>
    <mergeCell ref="H36:J36"/>
    <mergeCell ref="C3:J3"/>
    <mergeCell ref="E6:G6"/>
    <mergeCell ref="E9:G9"/>
    <mergeCell ref="C17:I17"/>
    <mergeCell ref="C16:J16"/>
    <mergeCell ref="E12:G12"/>
    <mergeCell ref="E14:I14"/>
    <mergeCell ref="E15:J15"/>
    <mergeCell ref="C18:J21"/>
    <mergeCell ref="C23:J23"/>
    <mergeCell ref="C24:C25"/>
    <mergeCell ref="D24:F24"/>
    <mergeCell ref="G24:G25"/>
    <mergeCell ref="H24:J24"/>
  </mergeCells>
  <conditionalFormatting sqref="E15">
    <cfRule type="containsText" dxfId="1" priority="1" operator="containsText" text="NOT SELECTED">
      <formula>NOT(ISERROR(SEARCH("NOT SELECTED",E15)))</formula>
    </cfRule>
    <cfRule type="containsText" dxfId="0" priority="2" operator="containsText" text="SELECTED">
      <formula>NOT(ISERROR(SEARCH("SELECTED",E15)))</formula>
    </cfRule>
  </conditionalFormatting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E90F4-0F42-419F-AE59-BDEB4762E17F}">
          <x14:formula1>
            <xm:f>LISTING!$B$17:$B$18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B0DC-F8C1-41FE-9899-B223752689F7}">
  <dimension ref="B2:B21"/>
  <sheetViews>
    <sheetView workbookViewId="0">
      <selection activeCell="E23" sqref="E23"/>
    </sheetView>
  </sheetViews>
  <sheetFormatPr defaultRowHeight="14.4" x14ac:dyDescent="0.3"/>
  <cols>
    <col min="2" max="2" width="57.5546875" bestFit="1" customWidth="1"/>
  </cols>
  <sheetData>
    <row r="2" spans="2:2" x14ac:dyDescent="0.3">
      <c r="B2" t="s">
        <v>3</v>
      </c>
    </row>
    <row r="3" spans="2:2" x14ac:dyDescent="0.3">
      <c r="B3" t="s">
        <v>4</v>
      </c>
    </row>
    <row r="4" spans="2:2" x14ac:dyDescent="0.3">
      <c r="B4" t="s">
        <v>5</v>
      </c>
    </row>
    <row r="5" spans="2:2" x14ac:dyDescent="0.3">
      <c r="B5" t="s">
        <v>6</v>
      </c>
    </row>
    <row r="6" spans="2:2" x14ac:dyDescent="0.3">
      <c r="B6" t="s">
        <v>7</v>
      </c>
    </row>
    <row r="7" spans="2:2" x14ac:dyDescent="0.3">
      <c r="B7" t="s">
        <v>8</v>
      </c>
    </row>
    <row r="8" spans="2:2" x14ac:dyDescent="0.3">
      <c r="B8" t="s">
        <v>9</v>
      </c>
    </row>
    <row r="9" spans="2:2" x14ac:dyDescent="0.3">
      <c r="B9" t="s">
        <v>10</v>
      </c>
    </row>
    <row r="10" spans="2:2" x14ac:dyDescent="0.3">
      <c r="B10" t="s">
        <v>11</v>
      </c>
    </row>
    <row r="11" spans="2:2" x14ac:dyDescent="0.3">
      <c r="B11" t="s">
        <v>12</v>
      </c>
    </row>
    <row r="12" spans="2:2" x14ac:dyDescent="0.3">
      <c r="B12" t="s">
        <v>13</v>
      </c>
    </row>
    <row r="14" spans="2:2" x14ac:dyDescent="0.3">
      <c r="B14" t="s">
        <v>14</v>
      </c>
    </row>
    <row r="15" spans="2:2" x14ac:dyDescent="0.3">
      <c r="B15" t="s">
        <v>15</v>
      </c>
    </row>
    <row r="17" spans="2:2" x14ac:dyDescent="0.3">
      <c r="B17" t="s">
        <v>23</v>
      </c>
    </row>
    <row r="18" spans="2:2" x14ac:dyDescent="0.3">
      <c r="B18" t="s">
        <v>24</v>
      </c>
    </row>
    <row r="20" spans="2:2" x14ac:dyDescent="0.3">
      <c r="B20" s="25">
        <v>0</v>
      </c>
    </row>
    <row r="21" spans="2:2" x14ac:dyDescent="0.3">
      <c r="B21" s="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STUDENT'S SELF EVALUATIONS</vt:lpstr>
      <vt:lpstr>FACULTY'S FINAL ASSESSMENTS</vt:lpstr>
      <vt:lpstr>LISTING</vt:lpstr>
      <vt:lpstr>'FACULTY''S FINAL ASSESSMENTS'!Print_Area</vt:lpstr>
      <vt:lpstr>'STUDENT''S SELF EVALUATIONS'!Print_Area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 Binti Abu Bakar</dc:creator>
  <cp:lastModifiedBy>Faridah Binti Abu Bakar</cp:lastModifiedBy>
  <cp:lastPrinted>2025-09-29T03:43:52Z</cp:lastPrinted>
  <dcterms:created xsi:type="dcterms:W3CDTF">2025-09-29T02:56:04Z</dcterms:created>
  <dcterms:modified xsi:type="dcterms:W3CDTF">2025-09-29T06:47:28Z</dcterms:modified>
</cp:coreProperties>
</file>